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7" i="1"/>
  <c r="D24" i="1"/>
  <c r="K17" i="1" l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<sst xmlns="http://schemas.openxmlformats.org/spreadsheetml/2006/main" count="31" uniqueCount="31">
  <si>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</si>
  <si>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</si>
  <si>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</si>
  <si>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</si>
  <si>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</si>
  <si>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</si>
  <si>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CT26 W + L</t>
  </si>
  <si>
    <t>CT26 1 mL</t>
  </si>
  <si>
    <t>CT26 2 mL</t>
  </si>
  <si>
    <t>CT26 3 mL</t>
  </si>
  <si>
    <t>CT26 4 mL</t>
  </si>
  <si>
    <t>CT26 5 mL</t>
  </si>
  <si>
    <t>CT26 6 mL</t>
  </si>
  <si>
    <t>CT26 7 mL</t>
  </si>
  <si>
    <t>CT26 8 mL</t>
  </si>
  <si>
    <t>CT26 9 mL</t>
  </si>
  <si>
    <t>CT26 10 mL</t>
  </si>
  <si>
    <t>CT26 11 mL</t>
  </si>
  <si>
    <t>CT26 12 mL</t>
  </si>
  <si>
    <t>CT26 13 mL</t>
  </si>
  <si>
    <t>CT26 14 mL</t>
  </si>
  <si>
    <t>CT26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</si>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</sst>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0" borderId="0" xfId="0" applyBorder="1"/>
    <xf numFmtId="0" fontId="0" fillId="3" borderId="0" xfId="0" applyFill="1" applyBorder="1"/>
    <xf numFmtId="0" fontId="0" fillId="2" borderId="4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21.85546875" bestFit="1" customWidth="1"/>
    <col min="4" max="4" width="21.140625" bestFit="1" customWidth="1"/>
    <col min="5" max="5" width="33.5703125" bestFit="1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0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6.1155999999999997</v>
      </c>
      <c r="C2" s="11">
        <v>1E-4</v>
      </c>
      <c r="D2" s="4">
        <v>23.165099999999999</v>
      </c>
      <c r="E2" s="12">
        <v>1E-4</v>
      </c>
      <c r="F2" s="4">
        <f t="shared" ref="F2:F17" si="0">D2-B2</f>
        <v>17.049499999999998</v>
      </c>
      <c r="G2" s="12">
        <f>SQRT((E2^2)+(C2^2))</f>
        <v>1.4142135623730951E-4</v>
      </c>
      <c r="H2" s="4">
        <v>23.165099999999999</v>
      </c>
      <c r="I2" s="12">
        <v>1E-4</v>
      </c>
      <c r="J2" s="5">
        <f t="shared" ref="J2:J17" si="1">H2-B2</f>
        <v>17.049499999999998</v>
      </c>
      <c r="K2" s="12">
        <f>SQRT((I2^2)+(C2^2))</f>
        <v>1.4142135623730951E-4</v>
      </c>
    </row>
    <row r="3" spans="1:11" x14ac:dyDescent="0.25">
      <c r="A3" s="6" t="s">
        <v>7</v>
      </c>
      <c r="B3" s="6">
        <v>6.133</v>
      </c>
      <c r="C3" s="11">
        <v>1E-4</v>
      </c>
      <c r="D3" s="6">
        <v>7.0185000000000004</v>
      </c>
      <c r="E3" s="12">
        <v>1E-4</v>
      </c>
      <c r="F3" s="4">
        <f t="shared" si="0"/>
        <v>0.8855000000000004</v>
      </c>
      <c r="G3" s="12">
        <f t="shared" ref="G3:G17" si="2">SQRT((E3^2)+(C3^2))</f>
        <v>1.4142135623730951E-4</v>
      </c>
      <c r="H3" s="6">
        <v>11.0457</v>
      </c>
      <c r="I3" s="12">
        <v>1E-4</v>
      </c>
      <c r="J3" s="5">
        <f t="shared" si="1"/>
        <v>4.9127000000000001</v>
      </c>
      <c r="K3" s="11">
        <f t="shared" ref="K3:K17" si="3">SQRT((I3^2)+(C3^2))</f>
        <v>1.4142135623730951E-4</v>
      </c>
    </row>
    <row r="4" spans="1:11" x14ac:dyDescent="0.25">
      <c r="A4" s="6" t="s">
        <v>8</v>
      </c>
      <c r="B4" s="6">
        <v>6.1424000000000003</v>
      </c>
      <c r="C4" s="11">
        <v>1E-4</v>
      </c>
      <c r="D4" s="6">
        <v>7.0887000000000002</v>
      </c>
      <c r="E4" s="12">
        <v>1E-4</v>
      </c>
      <c r="F4" s="4">
        <f t="shared" si="0"/>
        <v>0.94629999999999992</v>
      </c>
      <c r="G4" s="12">
        <f t="shared" si="2"/>
        <v>1.4142135623730951E-4</v>
      </c>
      <c r="H4" s="6">
        <v>11.097200000000001</v>
      </c>
      <c r="I4" s="12">
        <v>1E-4</v>
      </c>
      <c r="J4" s="5">
        <f t="shared" si="1"/>
        <v>4.9548000000000005</v>
      </c>
      <c r="K4" s="11">
        <f t="shared" si="3"/>
        <v>1.4142135623730951E-4</v>
      </c>
    </row>
    <row r="5" spans="1:11" x14ac:dyDescent="0.25">
      <c r="A5" s="6" t="s">
        <v>9</v>
      </c>
      <c r="B5" s="6">
        <v>6.1315</v>
      </c>
      <c r="C5" s="11">
        <v>1E-4</v>
      </c>
      <c r="D5" s="6">
        <v>7.1661999999999999</v>
      </c>
      <c r="E5" s="12">
        <v>1E-4</v>
      </c>
      <c r="F5" s="4">
        <f t="shared" si="0"/>
        <v>1.0347</v>
      </c>
      <c r="G5" s="12">
        <f t="shared" si="2"/>
        <v>1.4142135623730951E-4</v>
      </c>
      <c r="H5" s="6">
        <v>11.1485</v>
      </c>
      <c r="I5" s="12">
        <v>1E-4</v>
      </c>
      <c r="J5" s="5">
        <f t="shared" si="1"/>
        <v>5.0170000000000003</v>
      </c>
      <c r="K5" s="11">
        <f t="shared" si="3"/>
        <v>1.4142135623730951E-4</v>
      </c>
    </row>
    <row r="6" spans="1:11" x14ac:dyDescent="0.25">
      <c r="A6" s="6" t="s">
        <v>10</v>
      </c>
      <c r="B6" s="6">
        <v>6.1085000000000003</v>
      </c>
      <c r="C6" s="11">
        <v>1E-4</v>
      </c>
      <c r="D6" s="6">
        <v>7.0071000000000003</v>
      </c>
      <c r="E6" s="12">
        <v>1E-4</v>
      </c>
      <c r="F6" s="4">
        <f t="shared" si="0"/>
        <v>0.89860000000000007</v>
      </c>
      <c r="G6" s="12">
        <f t="shared" si="2"/>
        <v>1.4142135623730951E-4</v>
      </c>
      <c r="H6" s="6">
        <v>10.981299999999999</v>
      </c>
      <c r="I6" s="12">
        <v>1E-4</v>
      </c>
      <c r="J6" s="5">
        <f t="shared" si="1"/>
        <v>4.8727999999999989</v>
      </c>
      <c r="K6" s="11">
        <f t="shared" si="3"/>
        <v>1.4142135623730951E-4</v>
      </c>
    </row>
    <row r="7" spans="1:11" x14ac:dyDescent="0.25">
      <c r="A7" s="6" t="s">
        <v>11</v>
      </c>
      <c r="B7" s="6">
        <v>6.1238999999999999</v>
      </c>
      <c r="C7" s="11">
        <v>1E-4</v>
      </c>
      <c r="D7" s="6">
        <v>6.9428000000000001</v>
      </c>
      <c r="E7" s="12">
        <v>1E-4</v>
      </c>
      <c r="F7" s="4">
        <f t="shared" si="0"/>
        <v>0.81890000000000018</v>
      </c>
      <c r="G7" s="12">
        <f t="shared" si="2"/>
        <v>1.4142135623730951E-4</v>
      </c>
      <c r="H7" s="6">
        <v>10.9259</v>
      </c>
      <c r="I7" s="12">
        <v>1E-4</v>
      </c>
      <c r="J7" s="5">
        <f t="shared" si="1"/>
        <v>4.8020000000000005</v>
      </c>
      <c r="K7" s="11">
        <f t="shared" si="3"/>
        <v>1.4142135623730951E-4</v>
      </c>
    </row>
    <row r="8" spans="1:11" x14ac:dyDescent="0.25">
      <c r="A8" s="6" t="s">
        <v>12</v>
      </c>
      <c r="B8" s="6">
        <v>6.1314000000000002</v>
      </c>
      <c r="C8" s="11">
        <v>1E-4</v>
      </c>
      <c r="D8" s="6">
        <v>6.9440999999999997</v>
      </c>
      <c r="E8" s="12">
        <v>1E-4</v>
      </c>
      <c r="F8" s="4">
        <f t="shared" si="0"/>
        <v>0.81269999999999953</v>
      </c>
      <c r="G8" s="12">
        <f t="shared" si="2"/>
        <v>1.4142135623730951E-4</v>
      </c>
      <c r="H8" s="6">
        <v>10.932399999999999</v>
      </c>
      <c r="I8" s="12">
        <v>1E-4</v>
      </c>
      <c r="J8" s="5">
        <f t="shared" si="1"/>
        <v>4.8009999999999993</v>
      </c>
      <c r="K8" s="11">
        <f t="shared" si="3"/>
        <v>1.4142135623730951E-4</v>
      </c>
    </row>
    <row r="9" spans="1:11" x14ac:dyDescent="0.25">
      <c r="A9" s="6" t="s">
        <v>13</v>
      </c>
      <c r="B9" s="6">
        <v>6.1266999999999996</v>
      </c>
      <c r="C9" s="11">
        <v>1E-4</v>
      </c>
      <c r="D9" s="6">
        <v>6.9272999999999998</v>
      </c>
      <c r="E9" s="12">
        <v>1E-4</v>
      </c>
      <c r="F9" s="4">
        <f t="shared" si="0"/>
        <v>0.8006000000000002</v>
      </c>
      <c r="G9" s="12">
        <f t="shared" si="2"/>
        <v>1.4142135623730951E-4</v>
      </c>
      <c r="H9" s="6">
        <v>10.921099999999999</v>
      </c>
      <c r="I9" s="12">
        <v>1E-4</v>
      </c>
      <c r="J9" s="5">
        <f t="shared" si="1"/>
        <v>4.7943999999999996</v>
      </c>
      <c r="K9" s="11">
        <f t="shared" si="3"/>
        <v>1.4142135623730951E-4</v>
      </c>
    </row>
    <row r="10" spans="1:11" x14ac:dyDescent="0.25">
      <c r="A10" s="6" t="s">
        <v>14</v>
      </c>
      <c r="B10" s="6">
        <v>6.1337999999999999</v>
      </c>
      <c r="C10" s="11">
        <v>1E-4</v>
      </c>
      <c r="D10" s="6">
        <v>6.9269999999999996</v>
      </c>
      <c r="E10" s="12">
        <v>1E-4</v>
      </c>
      <c r="F10" s="4">
        <f t="shared" si="0"/>
        <v>0.79319999999999968</v>
      </c>
      <c r="G10" s="12">
        <f t="shared" si="2"/>
        <v>1.4142135623730951E-4</v>
      </c>
      <c r="H10" s="6">
        <v>10.9041</v>
      </c>
      <c r="I10" s="12">
        <v>1E-4</v>
      </c>
      <c r="J10" s="5">
        <f t="shared" si="1"/>
        <v>4.7702999999999998</v>
      </c>
      <c r="K10" s="11">
        <f t="shared" si="3"/>
        <v>1.4142135623730951E-4</v>
      </c>
    </row>
    <row r="11" spans="1:11" x14ac:dyDescent="0.25">
      <c r="A11" s="6" t="s">
        <v>15</v>
      </c>
      <c r="B11" s="8">
        <v>6.1478000000000002</v>
      </c>
      <c r="C11" s="11">
        <v>1E-4</v>
      </c>
      <c r="D11" s="6">
        <v>6.9512</v>
      </c>
      <c r="E11" s="12">
        <v>1E-4</v>
      </c>
      <c r="F11" s="4">
        <f t="shared" si="0"/>
        <v>0.80339999999999989</v>
      </c>
      <c r="G11" s="12">
        <f t="shared" si="2"/>
        <v>1.4142135623730951E-4</v>
      </c>
      <c r="H11" s="6">
        <v>10.897</v>
      </c>
      <c r="I11" s="12">
        <v>1E-4</v>
      </c>
      <c r="J11" s="5">
        <f t="shared" si="1"/>
        <v>4.7492000000000001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6.1173000000000002</v>
      </c>
      <c r="C12" s="11">
        <v>1E-4</v>
      </c>
      <c r="D12" s="6">
        <v>6.9410999999999996</v>
      </c>
      <c r="E12" s="12">
        <v>1E-4</v>
      </c>
      <c r="F12" s="4">
        <f t="shared" si="0"/>
        <v>0.82379999999999942</v>
      </c>
      <c r="G12" s="12">
        <f t="shared" si="2"/>
        <v>1.4142135623730951E-4</v>
      </c>
      <c r="H12" s="6">
        <v>10.943</v>
      </c>
      <c r="I12" s="12">
        <v>1E-4</v>
      </c>
      <c r="J12" s="5">
        <f t="shared" si="1"/>
        <v>4.8256999999999994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6.1917999999999997</v>
      </c>
      <c r="C13" s="11">
        <v>1E-4</v>
      </c>
      <c r="D13" s="6">
        <v>6.9943</v>
      </c>
      <c r="E13" s="12">
        <v>1E-4</v>
      </c>
      <c r="F13" s="4">
        <f t="shared" si="0"/>
        <v>0.80250000000000021</v>
      </c>
      <c r="G13" s="12">
        <f t="shared" si="2"/>
        <v>1.4142135623730951E-4</v>
      </c>
      <c r="H13" s="6">
        <v>10.941700000000001</v>
      </c>
      <c r="I13" s="12">
        <v>1E-4</v>
      </c>
      <c r="J13" s="5">
        <f t="shared" si="1"/>
        <v>4.7499000000000011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6.1284000000000001</v>
      </c>
      <c r="C14" s="11">
        <v>1E-4</v>
      </c>
      <c r="D14" s="6">
        <v>6.9413999999999998</v>
      </c>
      <c r="E14" s="12">
        <v>1E-4</v>
      </c>
      <c r="F14" s="4">
        <f t="shared" si="0"/>
        <v>0.81299999999999972</v>
      </c>
      <c r="G14" s="12">
        <f t="shared" si="2"/>
        <v>1.4142135623730951E-4</v>
      </c>
      <c r="H14" s="6">
        <v>10.925700000000001</v>
      </c>
      <c r="I14" s="12">
        <v>1E-4</v>
      </c>
      <c r="J14" s="5">
        <f t="shared" si="1"/>
        <v>4.7973000000000008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6.1677</v>
      </c>
      <c r="C15" s="11">
        <v>1E-4</v>
      </c>
      <c r="D15" s="6">
        <v>6.9724000000000004</v>
      </c>
      <c r="E15" s="11">
        <v>1E-4</v>
      </c>
      <c r="F15" s="6">
        <f t="shared" si="0"/>
        <v>0.80470000000000041</v>
      </c>
      <c r="G15" s="11">
        <f t="shared" si="2"/>
        <v>1.4142135623730951E-4</v>
      </c>
      <c r="H15" s="6">
        <v>10.941000000000001</v>
      </c>
      <c r="I15" s="11">
        <v>1E-4</v>
      </c>
      <c r="J15" s="15">
        <f t="shared" si="1"/>
        <v>4.7733000000000008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6.1346999999999996</v>
      </c>
      <c r="C16" s="11">
        <v>1E-4</v>
      </c>
      <c r="D16" s="6">
        <v>6.9348999999999998</v>
      </c>
      <c r="E16" s="11">
        <v>1E-4</v>
      </c>
      <c r="F16" s="6">
        <f t="shared" si="0"/>
        <v>0.80020000000000024</v>
      </c>
      <c r="G16" s="11">
        <f t="shared" si="2"/>
        <v>1.4142135623730951E-4</v>
      </c>
      <c r="H16" s="6">
        <v>10.8126</v>
      </c>
      <c r="I16" s="11">
        <v>1E-4</v>
      </c>
      <c r="J16" s="15">
        <f t="shared" si="1"/>
        <v>4.6779000000000002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6.1298000000000004</v>
      </c>
      <c r="C17" s="11">
        <v>1E-4</v>
      </c>
      <c r="D17" s="7">
        <v>6.9767999999999999</v>
      </c>
      <c r="E17" s="11">
        <v>1E-4</v>
      </c>
      <c r="F17" s="6">
        <f t="shared" si="0"/>
        <v>0.84699999999999953</v>
      </c>
      <c r="G17" s="11">
        <f t="shared" si="2"/>
        <v>1.4142135623730951E-4</v>
      </c>
      <c r="H17" s="6">
        <v>10.965400000000001</v>
      </c>
      <c r="I17" s="11">
        <v>1E-4</v>
      </c>
      <c r="J17" s="15">
        <f t="shared" si="1"/>
        <v>4.8356000000000003</v>
      </c>
      <c r="K17" s="11">
        <f t="shared" si="3"/>
        <v>1.4142135623730951E-4</v>
      </c>
    </row>
    <row r="18" spans="1:11" x14ac:dyDescent="0.25">
      <c r="A18" s="13"/>
      <c r="B18" s="13"/>
      <c r="C18" s="14"/>
      <c r="D18" s="13"/>
      <c r="E18" s="14"/>
      <c r="F18" s="13"/>
      <c r="G18" s="14"/>
      <c r="H18" s="13"/>
      <c r="I18" s="14"/>
      <c r="J18" s="13"/>
      <c r="K18" s="14"/>
    </row>
    <row r="19" spans="1:11" x14ac:dyDescent="0.25">
      <c r="A19" s="13"/>
      <c r="B19" s="13"/>
      <c r="C19" s="14"/>
      <c r="D19" s="13"/>
      <c r="E19" s="14"/>
      <c r="F19" s="13"/>
      <c r="G19" s="14"/>
      <c r="H19" s="13"/>
      <c r="I19" s="14"/>
      <c r="J19" s="13"/>
      <c r="K19" s="14"/>
    </row>
    <row r="20" spans="1:11" x14ac:dyDescent="0.25">
      <c r="A20" s="13"/>
      <c r="B20" s="13"/>
      <c r="C20" s="14"/>
      <c r="D20" s="13"/>
      <c r="E20" s="14"/>
      <c r="F20" s="13"/>
      <c r="G20" s="14"/>
      <c r="H20" s="13"/>
      <c r="I20" s="14"/>
      <c r="J20" s="13"/>
      <c r="K20" s="14"/>
    </row>
    <row r="21" spans="1:11" x14ac:dyDescent="0.25">
      <c r="A21" s="13"/>
      <c r="B21" s="13"/>
      <c r="C21" s="14"/>
      <c r="D21" s="13"/>
      <c r="E21" s="14"/>
      <c r="F21" s="13"/>
      <c r="G21" s="14"/>
      <c r="H21" s="13"/>
      <c r="I21" s="14"/>
      <c r="J21" s="13"/>
      <c r="K21" s="14"/>
    </row>
    <row r="22" spans="1:11" x14ac:dyDescent="0.25">
      <c r="A22">
        <v>1</v>
      </c>
      <c r="B22">
        <f>(A22/2)*D$25</f>
        <v>0.84567333333333339</v>
      </c>
      <c r="C22" s="16"/>
      <c r="E22" s="16"/>
    </row>
    <row r="23" spans="1:11" x14ac:dyDescent="0.25">
      <c r="A23">
        <v>2</v>
      </c>
      <c r="B23">
        <f t="shared" ref="B23:B36" si="4">(A23/2)*D$25</f>
        <v>1.6913466666666668</v>
      </c>
      <c r="C23" s="16"/>
      <c r="E23" s="16"/>
    </row>
    <row r="24" spans="1:11" x14ac:dyDescent="0.25">
      <c r="A24">
        <v>3</v>
      </c>
      <c r="B24">
        <f t="shared" si="4"/>
        <v>2.5370200000000001</v>
      </c>
      <c r="C24" s="16" t="s">
        <v>27</v>
      </c>
      <c r="D24">
        <f>AVERAGE(F3:F17)</f>
        <v>0.84567333333333339</v>
      </c>
      <c r="E24" s="16"/>
    </row>
    <row r="25" spans="1:11" x14ac:dyDescent="0.25">
      <c r="A25">
        <v>4</v>
      </c>
      <c r="B25">
        <f t="shared" si="4"/>
        <v>3.3826933333333336</v>
      </c>
      <c r="C25" s="16" t="s">
        <v>28</v>
      </c>
      <c r="D25">
        <f>D24/0.5</f>
        <v>1.6913466666666668</v>
      </c>
      <c r="E25" s="16" t="s">
        <v>29</v>
      </c>
    </row>
    <row r="26" spans="1:11" x14ac:dyDescent="0.25">
      <c r="A26">
        <v>5</v>
      </c>
      <c r="B26">
        <f t="shared" si="4"/>
        <v>4.2283666666666671</v>
      </c>
      <c r="C26" s="16"/>
      <c r="E26" s="16"/>
    </row>
    <row r="27" spans="1:11" x14ac:dyDescent="0.25">
      <c r="A27">
        <v>6</v>
      </c>
      <c r="B27">
        <f t="shared" si="4"/>
        <v>5.0740400000000001</v>
      </c>
      <c r="C27" s="16" t="s">
        <v>30</v>
      </c>
      <c r="D27">
        <f>_xlfn.STDEV.P(F3:F17)</f>
        <v>6.6221179559278642E-2</v>
      </c>
      <c r="E27" s="16"/>
    </row>
    <row r="28" spans="1:11" x14ac:dyDescent="0.25">
      <c r="A28">
        <v>7</v>
      </c>
      <c r="B28">
        <f t="shared" si="4"/>
        <v>5.919713333333334</v>
      </c>
      <c r="C28" s="16"/>
      <c r="E28" s="16"/>
    </row>
    <row r="29" spans="1:11" x14ac:dyDescent="0.25">
      <c r="A29">
        <v>8</v>
      </c>
      <c r="B29">
        <f t="shared" si="4"/>
        <v>6.7653866666666671</v>
      </c>
      <c r="C29" s="16"/>
      <c r="E29" s="16"/>
    </row>
    <row r="30" spans="1:11" x14ac:dyDescent="0.25">
      <c r="A30">
        <v>9</v>
      </c>
      <c r="B30">
        <f t="shared" si="4"/>
        <v>7.6110600000000002</v>
      </c>
      <c r="C30" s="16"/>
      <c r="E30" s="16"/>
    </row>
    <row r="31" spans="1:11" x14ac:dyDescent="0.25">
      <c r="A31">
        <v>10</v>
      </c>
      <c r="B31">
        <f t="shared" si="4"/>
        <v>8.4567333333333341</v>
      </c>
      <c r="C31" s="16"/>
      <c r="E31" s="16"/>
    </row>
    <row r="32" spans="1:11" x14ac:dyDescent="0.25">
      <c r="A32">
        <v>11</v>
      </c>
      <c r="B32">
        <f t="shared" si="4"/>
        <v>9.302406666666668</v>
      </c>
      <c r="C32" s="16"/>
      <c r="E32" s="16"/>
    </row>
    <row r="33" spans="1:5" x14ac:dyDescent="0.25">
      <c r="A33">
        <v>12</v>
      </c>
      <c r="B33">
        <f t="shared" si="4"/>
        <v>10.14808</v>
      </c>
      <c r="C33" s="16"/>
      <c r="E33" s="16"/>
    </row>
    <row r="34" spans="1:5" x14ac:dyDescent="0.25">
      <c r="A34">
        <v>13</v>
      </c>
      <c r="B34">
        <f t="shared" si="4"/>
        <v>10.993753333333334</v>
      </c>
      <c r="C34" s="16"/>
      <c r="E34" s="16"/>
    </row>
    <row r="35" spans="1:5" x14ac:dyDescent="0.25">
      <c r="A35">
        <v>14</v>
      </c>
      <c r="B35">
        <f t="shared" si="4"/>
        <v>11.839426666666668</v>
      </c>
      <c r="C35" s="16"/>
      <c r="E35" s="16"/>
    </row>
    <row r="36" spans="1:5" x14ac:dyDescent="0.25">
      <c r="A36">
        <v>15</v>
      </c>
      <c r="B36">
        <f t="shared" si="4"/>
        <v>12.6851</v>
      </c>
      <c r="C36" s="16"/>
      <c r="E36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2021-08-02T14:56:11Z</dcterms:modified>
</cp:coreProperties>
</file>